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B9428E26-EF67-47B6-83C6-2726D3EC72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<sst xmlns="http://schemas.openxmlformats.org/spreadsheetml/2006/main" count="76" uniqueCount="66">
  <si>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</si>
  <si>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</si>
  <si>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</si>
  <si>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</si>
  <si>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</si>
  <si>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</si>
  <si>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</si>
  <si>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</si>
  <si>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</si>
  <si>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</si>
  <si>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</si>
  <si>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</si>
  <si>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</si>
  <si>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</si>
  <si>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</si>
  <si>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</si>
  <si>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</si>
  <si>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</si>
  <si>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</si>
  <si>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</si>
  <si>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</si>
  <si>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</si>
  <si>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</si>
  <si>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</si>
  <si>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</si>
  <si>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</si>
  <si>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</si>
  <si>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</si>
  <si>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</si>
  <si>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</si>
  <si>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</si>
  <si>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</si>
  <si>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</si>
  <si>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</si>
  <si>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</si>
  <si>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</si>
  <si>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</si>
  <si>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</si>
  <si>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</si>
  <si>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</si>
  <si>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</si>
  <si>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</si>
  <si>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</si>
  <si>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</si>
  <si>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</si>
  <si>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</si>
  <si>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</si>
  <si>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</si>
  <si>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</si>
  <si>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</si>
  <si>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</si>
  <si>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</si>
  <si>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</si>
  <si>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</si>
  <si>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</si>
  <si>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</si>
  <si>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</si>
  <si>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</si>
  <si>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</si>
  <si>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</si>
  <si>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2005</t>
  </si>
  <si>
    <t>PIRON GRANDO</t>
  </si>
  <si>
    <t>PIERO MENETTO</t>
  </si>
  <si>
    <t>PIERO LANDO / PAOLO GIURATO</t>
  </si>
  <si>
    <t>Willem Zuidema( ex Piero Lando)</t>
  </si>
  <si>
    <t>SCHEDA AGGIORNATA IL 10/02/2023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</si>
</sst>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70" zoomScaleNormal="70" workbookViewId="0">
      <selection activeCell="E56" sqref="E56:G5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>
        <v>40656</v>
      </c>
      <c r="D2" s="97"/>
      <c r="E2" s="98"/>
      <c r="F2" s="42" t="s">
        <v>50</v>
      </c>
      <c r="G2" s="61">
        <v>217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62</v>
      </c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64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470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5.0999999999999996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5.17</v>
      </c>
      <c r="D17" s="9"/>
      <c r="E17" s="9"/>
      <c r="F17" s="107">
        <f>SUM((C16*C18))*C20</f>
        <v>19.89</v>
      </c>
      <c r="G17" s="109">
        <f>SUM((F31/3))</f>
        <v>5.4571150207830827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20.486699999999999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20.350999999999999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8.3550000000000004</v>
      </c>
      <c r="E25" s="56">
        <f>SUM(((C26+C28)+C29))/2</f>
        <v>8.3550000000000004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5.61</v>
      </c>
      <c r="D26" s="57">
        <f>(C27+C29+C30)/2</f>
        <v>5.41</v>
      </c>
      <c r="E26" s="56">
        <f>SUM(((C27+C30)+C29))/2</f>
        <v>5.41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4.41</v>
      </c>
      <c r="D27" s="57">
        <f>(C26+C30+C31)/2</f>
        <v>6.9050000000000002</v>
      </c>
      <c r="E27" s="58">
        <f>SUM(((C31+C26)+C30))/2</f>
        <v>6.9050000000000002</v>
      </c>
      <c r="F27" s="130">
        <f>SQRT((((E25*(E25-C26))*(E25-C28))*(E25-C29)))+SQRT((((E26*(E26-C27))*(E26-C30))*(E26-C29)))</f>
        <v>16.330962818092992</v>
      </c>
      <c r="G27" s="134">
        <f>SQRT((((E27*(E27-C26))*(E27-C30))*(E27-C31)))+SQRT((((E28*(E28-C27))*(E28-C31))*(E28-C28)))</f>
        <v>16.41172730660551</v>
      </c>
    </row>
    <row r="28" spans="1:7" ht="15" customHeight="1" thickBot="1" x14ac:dyDescent="0.25">
      <c r="A28" s="2"/>
      <c r="B28" s="50" t="s">
        <v>3</v>
      </c>
      <c r="C28" s="67">
        <v>6.19</v>
      </c>
      <c r="D28" s="57">
        <f>(C27+C28+C31)/2</f>
        <v>8.65</v>
      </c>
      <c r="E28" s="58">
        <f>SUM(((C28+C27)+C31))/2</f>
        <v>8.65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4.91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1.5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6.7</v>
      </c>
      <c r="D31" s="60"/>
      <c r="E31" s="59"/>
      <c r="F31" s="138">
        <f>SUM((F27+G27))/2</f>
        <v>16.371345062349249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5.54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4.92</v>
      </c>
      <c r="D42" s="67"/>
      <c r="E42" s="22">
        <f>SUM(((D42+D43)+D44))/2</f>
        <v>0</v>
      </c>
      <c r="F42" s="124">
        <f>SQRT((((E41*(E41-C42))*(E41-C43))*(E41-C44)))</f>
        <v>4.4306397912716848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2.5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3.66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63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 t="s">
        <v>65</v>
      </c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Ti1wsF7itUp2hGtJpd2ndyyFmZsFlBIuoB0ktkBB7hfjgSVd9YMIiPjekLWOXNyWxbgSiA/TWI6UinpzLZrn+g==" saltValue="yuXJFWsqYwAhmQ63D31pa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2023-02-13T16:57:50Z</dcterms:modified>
</cp:coreProperties>
</file>